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harlotteColton\Downloads\"/>
    </mc:Choice>
  </mc:AlternateContent>
  <xr:revisionPtr revIDLastSave="0" documentId="13_ncr:1_{D584200A-67D3-4A62-A43D-15541AF749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f Reg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Jost3/d/OErfNNvnzZBwZns3rkd1JXmRjhiEgyjc+dY="/>
    </ext>
  </extLst>
</workbook>
</file>

<file path=xl/calcChain.xml><?xml version="1.0" encoding="utf-8"?>
<calcChain xmlns="http://schemas.openxmlformats.org/spreadsheetml/2006/main">
  <c r="B104" i="6" l="1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E81" i="6"/>
  <c r="B81" i="6"/>
  <c r="E80" i="6"/>
  <c r="B80" i="6"/>
  <c r="E79" i="6"/>
  <c r="B79" i="6"/>
  <c r="B105" i="6" l="1"/>
</calcChain>
</file>

<file path=xl/sharedStrings.xml><?xml version="1.0" encoding="utf-8"?>
<sst xmlns="http://schemas.openxmlformats.org/spreadsheetml/2006/main" count="77" uniqueCount="45">
  <si>
    <t>Other</t>
  </si>
  <si>
    <t>LEAD INFORMATION</t>
  </si>
  <si>
    <t>CONTACT INFORMATION</t>
  </si>
  <si>
    <t>REFERRAL INFO</t>
  </si>
  <si>
    <t>ADDITIONAL INFO</t>
  </si>
  <si>
    <t>NAME</t>
  </si>
  <si>
    <t>DATE OF INITIAL CONTACT</t>
  </si>
  <si>
    <t>EMAIL ADDRESS</t>
  </si>
  <si>
    <t>PHONE</t>
  </si>
  <si>
    <t>LEAD SOURCE</t>
  </si>
  <si>
    <t>REFERRER (name/type)</t>
  </si>
  <si>
    <t>LEAD STATUS</t>
  </si>
  <si>
    <t>SENT TO (adviser name)</t>
  </si>
  <si>
    <t>LEAD 
 SOURCE DATA (DO NOT DELETE)</t>
  </si>
  <si>
    <t>LEAD 
 STATUS (DO NOT DELETE)</t>
  </si>
  <si>
    <t>Referral - Introducer</t>
  </si>
  <si>
    <t>3rd Party Search Site</t>
  </si>
  <si>
    <t>Print Ad - Magazine</t>
  </si>
  <si>
    <t>Print Ad - Newspaper</t>
  </si>
  <si>
    <t>WON</t>
  </si>
  <si>
    <t>LEAD STATUS COUNT</t>
  </si>
  <si>
    <t>OPEN</t>
  </si>
  <si>
    <t>Email Marketing</t>
  </si>
  <si>
    <t>LOST</t>
  </si>
  <si>
    <t>Organic Search</t>
  </si>
  <si>
    <t>Networking Event/Conference</t>
  </si>
  <si>
    <t>Walk In</t>
  </si>
  <si>
    <t>Old EP Event</t>
  </si>
  <si>
    <t>Social Media</t>
  </si>
  <si>
    <t>Do not alter tables below.</t>
  </si>
  <si>
    <t>LEAD SOURCE COUNT</t>
  </si>
  <si>
    <t>Notes</t>
  </si>
  <si>
    <t>Paid Social</t>
  </si>
  <si>
    <t>Paid Search</t>
  </si>
  <si>
    <t>Referral -Team</t>
  </si>
  <si>
    <t>Referral - Existing Client</t>
  </si>
  <si>
    <t>Referral - Other</t>
  </si>
  <si>
    <t>Own Event</t>
  </si>
  <si>
    <t>Own Workshop</t>
  </si>
  <si>
    <t>Own Webinar</t>
  </si>
  <si>
    <t>Website - Call Booking</t>
  </si>
  <si>
    <t>Book - TITLE</t>
  </si>
  <si>
    <t>Website - Enquiry Form</t>
  </si>
  <si>
    <t>Own Social Event</t>
  </si>
  <si>
    <t>Company (Your Business/Business Arm)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</si>
</sst>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d/m/yyyy"/>
    <numFmt numFmtId="173" formatCode="dd/mm/yy"/>
  </numFmts>
  <fonts count="15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entury Gothic"/>
      <family val="2"/>
    </font>
    <font>
      <sz val="11"/>
      <name val="Calibri"/>
      <family val="2"/>
    </font>
    <font>
      <sz val="10"/>
      <color theme="1"/>
      <name val="Century Gothic"/>
      <family val="2"/>
    </font>
    <font>
      <sz val="10"/>
      <color rgb="FFBFD77D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&quot;Century Gothic&quot;"/>
    </font>
    <font>
      <sz val="10"/>
      <color theme="1"/>
      <name val="Calibri"/>
      <family val="2"/>
    </font>
    <font>
      <u/>
      <sz val="11"/>
      <color rgb="FF0000FF"/>
      <name val="Arial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BFD77D"/>
        <bgColor rgb="FFBFD77D"/>
      </patternFill>
    </fill>
    <fill>
      <patternFill patternType="solid">
        <fgColor rgb="FF5BE7F0"/>
        <bgColor rgb="FF5BE7F0"/>
      </patternFill>
    </fill>
    <fill>
      <patternFill patternType="solid">
        <fgColor rgb="FFB6D7A8"/>
        <bgColor rgb="FFB6D7A8"/>
      </patternFill>
    </fill>
    <fill>
      <patternFill patternType="solid">
        <fgColor theme="4" tint="0.59999389629810485"/>
        <bgColor rgb="FFD6DCE4"/>
      </patternFill>
    </fill>
    <fill>
      <patternFill patternType="solid">
        <fgColor rgb="FF92D050"/>
        <bgColor rgb="FFD6DCE4"/>
      </patternFill>
    </fill>
    <fill>
      <patternFill patternType="solid">
        <fgColor rgb="FF92D050"/>
        <bgColor rgb="FFD9D9D9"/>
      </patternFill>
    </fill>
    <fill>
      <patternFill patternType="solid">
        <fgColor theme="7" tint="0.39997558519241921"/>
        <bgColor rgb="FFD6DCE4"/>
      </patternFill>
    </fill>
    <fill>
      <patternFill patternType="solid">
        <fgColor rgb="FF0070C0"/>
        <bgColor rgb="FFD6DCE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4" borderId="0" xfId="0" applyFont="1" applyFill="1"/>
    <xf numFmtId="0" fontId="2" fillId="0" borderId="0" xfId="0" applyFont="1"/>
    <xf numFmtId="0" fontId="5" fillId="0" borderId="0" xfId="0" applyFont="1"/>
    <xf numFmtId="0" fontId="3" fillId="0" borderId="0" xfId="0" applyFont="1"/>
    <xf numFmtId="0" fontId="7" fillId="0" borderId="0" xfId="0" applyFont="1" applyAlignment="1">
      <alignment horizontal="right"/>
    </xf>
    <xf numFmtId="0" fontId="7" fillId="7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5" fillId="8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0" borderId="3" xfId="0" applyFont="1" applyBorder="1"/>
    <xf numFmtId="0" fontId="3" fillId="0" borderId="0" xfId="0" applyFont="1"/>
    <xf numFmtId="0" fontId="0" fillId="0" borderId="0" xfId="0"/>
    <xf numFmtId="0" fontId="1" fillId="0" borderId="0" xfId="0" applyFont="1"/>
    <xf numFmtId="0" fontId="13" fillId="0" borderId="0" xfId="0" applyFont="1" applyAlignment="1">
      <alignment textRotation="45"/>
    </xf>
    <xf numFmtId="0" fontId="12" fillId="6" borderId="0" xfId="0" applyFont="1" applyFill="1" applyAlignment="1">
      <alignment horizontal="center" textRotation="45" wrapText="1"/>
    </xf>
    <xf numFmtId="0" fontId="12" fillId="6" borderId="0" xfId="0" applyFont="1" applyFill="1" applyAlignment="1">
      <alignment horizontal="center" textRotation="45"/>
    </xf>
    <xf numFmtId="0" fontId="12" fillId="11" borderId="4" xfId="0" applyFont="1" applyFill="1" applyBorder="1" applyAlignment="1">
      <alignment horizontal="center" textRotation="45" wrapText="1"/>
    </xf>
    <xf numFmtId="0" fontId="12" fillId="12" borderId="4" xfId="0" applyFont="1" applyFill="1" applyBorder="1" applyAlignment="1">
      <alignment textRotation="45" wrapText="1"/>
    </xf>
    <xf numFmtId="0" fontId="12" fillId="13" borderId="4" xfId="0" applyFont="1" applyFill="1" applyBorder="1" applyAlignment="1">
      <alignment horizontal="left" textRotation="45" wrapText="1"/>
    </xf>
    <xf numFmtId="0" fontId="12" fillId="13" borderId="4" xfId="0" applyFont="1" applyFill="1" applyBorder="1" applyAlignment="1">
      <alignment horizontal="center" textRotation="45"/>
    </xf>
    <xf numFmtId="0" fontId="14" fillId="14" borderId="4" xfId="0" applyFont="1" applyFill="1" applyBorder="1" applyAlignment="1">
      <alignment textRotation="45"/>
    </xf>
    <xf numFmtId="0" fontId="14" fillId="14" borderId="4" xfId="0" applyFont="1" applyFill="1" applyBorder="1" applyAlignment="1">
      <alignment textRotation="45" wrapText="1"/>
    </xf>
    <xf numFmtId="0" fontId="12" fillId="10" borderId="5" xfId="0" applyFont="1" applyFill="1" applyBorder="1" applyAlignment="1">
      <alignment textRotation="45"/>
    </xf>
    <xf numFmtId="0" fontId="12" fillId="13" borderId="4" xfId="0" applyFont="1" applyFill="1" applyBorder="1" applyAlignment="1">
      <alignment horizontal="center" textRotation="45" wrapText="1"/>
    </xf>
    <xf numFmtId="0" fontId="9" fillId="4" borderId="6" xfId="0" applyFont="1" applyFill="1" applyBorder="1"/>
    <xf numFmtId="169" fontId="9" fillId="4" borderId="6" xfId="0" applyNumberFormat="1" applyFont="1" applyFill="1" applyBorder="1" applyAlignment="1">
      <alignment horizontal="center"/>
    </xf>
    <xf numFmtId="0" fontId="9" fillId="0" borderId="6" xfId="0" applyFont="1" applyBorder="1"/>
    <xf numFmtId="0" fontId="9" fillId="9" borderId="6" xfId="0" applyFont="1" applyFill="1" applyBorder="1"/>
    <xf numFmtId="0" fontId="5" fillId="4" borderId="6" xfId="0" applyFont="1" applyFill="1" applyBorder="1"/>
    <xf numFmtId="0" fontId="10" fillId="4" borderId="6" xfId="0" applyFont="1" applyFill="1" applyBorder="1"/>
    <xf numFmtId="0" fontId="5" fillId="0" borderId="6" xfId="0" applyFont="1" applyBorder="1"/>
    <xf numFmtId="173" fontId="5" fillId="4" borderId="6" xfId="0" applyNumberFormat="1" applyFont="1" applyFill="1" applyBorder="1" applyAlignment="1">
      <alignment horizontal="center"/>
    </xf>
    <xf numFmtId="0" fontId="6" fillId="0" borderId="6" xfId="0" applyFont="1" applyBorder="1"/>
    <xf numFmtId="0" fontId="5" fillId="4" borderId="6" xfId="0" applyFont="1" applyFill="1" applyBorder="1" applyAlignment="1">
      <alignment horizontal="left"/>
    </xf>
    <xf numFmtId="0" fontId="11" fillId="0" borderId="6" xfId="0" applyFont="1" applyBorder="1"/>
    <xf numFmtId="169" fontId="5" fillId="4" borderId="6" xfId="0" applyNumberFormat="1" applyFont="1" applyFill="1" applyBorder="1" applyAlignment="1">
      <alignment horizontal="center"/>
    </xf>
    <xf numFmtId="0" fontId="0" fillId="0" borderId="6" xfId="0" applyBorder="1"/>
  </cellXfs>
  <cellStyles count="1">
    <cellStyle name="Normal" xfId="0" builtinId="0"/>
  </cellStyles>
  <dxfs count="3">
    <dxf>
      <font>
        <color rgb="FF000000"/>
      </font>
      <fill>
        <patternFill patternType="solid">
          <fgColor rgb="FFD9D9D9"/>
          <bgColor rgb="FFD9D9D9"/>
        </patternFill>
      </fill>
    </dxf>
    <dxf>
      <font>
        <color rgb="FF000000"/>
      </font>
      <fill>
        <patternFill patternType="solid">
          <fgColor rgb="FF5BE7F0"/>
          <bgColor rgb="FF5BE7F0"/>
        </patternFill>
      </fill>
    </dxf>
    <dxf>
      <font>
        <color rgb="FF000000"/>
      </font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colors>
    <mruColors>
      <color rgb="FFBC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990600</xdr:rowOff>
    </xdr:from>
    <xdr:to>
      <xdr:col>5</xdr:col>
      <xdr:colOff>768350</xdr:colOff>
      <xdr:row>0</xdr:row>
      <xdr:rowOff>1651000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FD95C8-8879-1DA1-01FA-003620872D45}"/>
            </a:ext>
          </a:extLst>
        </xdr:cNvPr>
        <xdr:cNvSpPr txBox="1"/>
      </xdr:nvSpPr>
      <xdr:spPr>
        <a:xfrm>
          <a:off x="2070100" y="990600"/>
          <a:ext cx="6584950" cy="660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3600">
              <a:solidFill>
                <a:schemeClr val="accent1"/>
              </a:solidFill>
            </a:rPr>
            <a:t>The Referral Register </a:t>
          </a:r>
        </a:p>
      </xdr:txBody>
    </xdr:sp>
    <xdr:clientData/>
  </xdr:twoCellAnchor>
  <xdr:twoCellAnchor editAs="oneCell">
    <xdr:from>
      <xdr:col>5</xdr:col>
      <xdr:colOff>425450</xdr:colOff>
      <xdr:row>0</xdr:row>
      <xdr:rowOff>252320</xdr:rowOff>
    </xdr:from>
    <xdr:to>
      <xdr:col>6</xdr:col>
      <xdr:colOff>690536</xdr:colOff>
      <xdr:row>0</xdr:row>
      <xdr:rowOff>1524000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B4F302-DD88-FB53-B5AA-278AD76F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0" y="252320"/>
          <a:ext cx="2239936" cy="127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1048"/>
  <sheetViews>
    <sheetView tabSelected="1" topLeftCell="A67" workbookViewId="0">
      <selection activeCell="E72" sqref="E72"/>
    </sheetView>
  </sheetViews>
  <sheetFormatPr defaultColWidth="14.453125" defaultRowHeight="15" customHeight="1"/>
  <cols>
    <col min="1" max="1" width="22.54296875" customWidth="1"/>
    <col min="3" max="3" width="35.7265625" customWidth="1"/>
    <col min="5" max="5" width="25.7265625" customWidth="1"/>
    <col min="6" max="6" width="28.26953125" customWidth="1"/>
    <col min="9" max="9" width="17.54296875" customWidth="1"/>
    <col min="10" max="10" width="28" customWidth="1"/>
    <col min="11" max="11" width="6.81640625" customWidth="1"/>
    <col min="12" max="12" width="31.81640625" customWidth="1"/>
    <col min="13" max="13" width="3.08984375" customWidth="1"/>
    <col min="14" max="14" width="25.453125" customWidth="1"/>
  </cols>
  <sheetData>
    <row r="1" spans="1:27" ht="135.5" customHeight="1"/>
    <row r="3" spans="1:27" ht="16">
      <c r="A3" s="14" t="s">
        <v>1</v>
      </c>
      <c r="B3" s="15"/>
      <c r="C3" s="16" t="s">
        <v>2</v>
      </c>
      <c r="D3" s="15"/>
      <c r="E3" s="17" t="s">
        <v>3</v>
      </c>
      <c r="F3" s="18"/>
      <c r="G3" s="15"/>
      <c r="H3" s="16" t="s">
        <v>4</v>
      </c>
      <c r="I3" s="18"/>
      <c r="J3" s="1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22" customFormat="1" ht="142">
      <c r="A4" s="31" t="s">
        <v>5</v>
      </c>
      <c r="B4" s="25" t="s">
        <v>6</v>
      </c>
      <c r="C4" s="26" t="s">
        <v>7</v>
      </c>
      <c r="D4" s="26" t="s">
        <v>8</v>
      </c>
      <c r="E4" s="32" t="s">
        <v>9</v>
      </c>
      <c r="F4" s="27" t="s">
        <v>10</v>
      </c>
      <c r="G4" s="28" t="s">
        <v>11</v>
      </c>
      <c r="H4" s="29" t="s">
        <v>44</v>
      </c>
      <c r="I4" s="30" t="s">
        <v>12</v>
      </c>
      <c r="J4" s="30" t="s">
        <v>31</v>
      </c>
      <c r="L4" s="23" t="s">
        <v>13</v>
      </c>
      <c r="N4" s="24" t="s">
        <v>14</v>
      </c>
    </row>
    <row r="5" spans="1:27" ht="14.5">
      <c r="A5" s="33"/>
      <c r="B5" s="34"/>
      <c r="C5" s="35"/>
      <c r="D5" s="33"/>
      <c r="E5" s="33"/>
      <c r="F5" s="33"/>
      <c r="G5" s="36"/>
      <c r="H5" s="33"/>
      <c r="I5" s="33"/>
      <c r="J5" s="37"/>
      <c r="K5" s="3"/>
      <c r="L5" s="3" t="s">
        <v>28</v>
      </c>
      <c r="M5" s="3"/>
      <c r="N5" s="12" t="s">
        <v>21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4.5">
      <c r="A6" s="33"/>
      <c r="B6" s="34"/>
      <c r="C6" s="35"/>
      <c r="D6" s="38"/>
      <c r="E6" s="33"/>
      <c r="F6" s="33"/>
      <c r="G6" s="36"/>
      <c r="H6" s="33"/>
      <c r="I6" s="33"/>
      <c r="J6" s="37"/>
      <c r="K6" s="3"/>
      <c r="L6" s="3" t="s">
        <v>22</v>
      </c>
      <c r="M6" s="3"/>
      <c r="N6" s="11" t="s">
        <v>19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4.5">
      <c r="A7" s="33"/>
      <c r="B7" s="34"/>
      <c r="C7" s="35"/>
      <c r="D7" s="38"/>
      <c r="E7" s="33"/>
      <c r="F7" s="33"/>
      <c r="G7" s="36"/>
      <c r="H7" s="33"/>
      <c r="I7" s="33"/>
      <c r="J7" s="37"/>
      <c r="K7" s="3"/>
      <c r="L7" s="3" t="s">
        <v>24</v>
      </c>
      <c r="M7" s="3"/>
      <c r="N7" s="13" t="s">
        <v>23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5">
      <c r="A8" s="39"/>
      <c r="B8" s="40"/>
      <c r="C8" s="37"/>
      <c r="D8" s="37"/>
      <c r="E8" s="37"/>
      <c r="F8" s="37"/>
      <c r="G8" s="41"/>
      <c r="H8" s="37"/>
      <c r="I8" s="37"/>
      <c r="J8" s="37"/>
      <c r="K8" s="3"/>
      <c r="L8" s="3" t="s">
        <v>32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4.5">
      <c r="A9" s="37"/>
      <c r="B9" s="40"/>
      <c r="C9" s="42"/>
      <c r="D9" s="37"/>
      <c r="E9" s="37"/>
      <c r="F9" s="37"/>
      <c r="G9" s="41"/>
      <c r="H9" s="37"/>
      <c r="I9" s="37"/>
      <c r="J9" s="37"/>
      <c r="K9" s="3"/>
      <c r="L9" s="3" t="s">
        <v>33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4.5">
      <c r="A10" s="37"/>
      <c r="B10" s="40"/>
      <c r="C10" s="37"/>
      <c r="D10" s="37"/>
      <c r="E10" s="37"/>
      <c r="F10" s="37"/>
      <c r="G10" s="41"/>
      <c r="H10" s="37"/>
      <c r="I10" s="37"/>
      <c r="J10" s="37"/>
      <c r="K10" s="3"/>
      <c r="L10" s="3" t="s">
        <v>15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5">
      <c r="A11" s="37"/>
      <c r="B11" s="40"/>
      <c r="C11" s="37"/>
      <c r="D11" s="37"/>
      <c r="E11" s="37"/>
      <c r="F11" s="37"/>
      <c r="G11" s="41"/>
      <c r="H11" s="37"/>
      <c r="I11" s="37"/>
      <c r="J11" s="37"/>
      <c r="K11" s="3"/>
      <c r="L11" s="3" t="s">
        <v>35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5">
      <c r="A12" s="37"/>
      <c r="B12" s="40"/>
      <c r="C12" s="37"/>
      <c r="D12" s="37"/>
      <c r="E12" s="37"/>
      <c r="F12" s="37"/>
      <c r="G12" s="41"/>
      <c r="H12" s="37"/>
      <c r="I12" s="37"/>
      <c r="J12" s="37"/>
      <c r="K12" s="3"/>
      <c r="L12" s="3" t="s">
        <v>34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4.5">
      <c r="A13" s="37"/>
      <c r="B13" s="40"/>
      <c r="C13" s="43"/>
      <c r="D13" s="37"/>
      <c r="E13" s="37"/>
      <c r="F13" s="37"/>
      <c r="G13" s="41"/>
      <c r="H13" s="37"/>
      <c r="I13" s="37"/>
      <c r="J13" s="37"/>
      <c r="K13" s="3"/>
      <c r="L13" s="3" t="s">
        <v>36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5">
      <c r="A14" s="37"/>
      <c r="B14" s="40"/>
      <c r="C14" s="37"/>
      <c r="D14" s="37"/>
      <c r="E14" s="37"/>
      <c r="F14" s="37"/>
      <c r="G14" s="41"/>
      <c r="H14" s="37"/>
      <c r="I14" s="37"/>
      <c r="J14" s="37"/>
      <c r="K14" s="3"/>
      <c r="L14" s="3" t="s">
        <v>16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4.5">
      <c r="A15" s="37"/>
      <c r="B15" s="40"/>
      <c r="C15" s="37"/>
      <c r="D15" s="37"/>
      <c r="E15" s="37"/>
      <c r="F15" s="37"/>
      <c r="G15" s="41"/>
      <c r="H15" s="37"/>
      <c r="I15" s="37"/>
      <c r="J15" s="37"/>
      <c r="K15" s="3"/>
      <c r="L15" s="3" t="s">
        <v>25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5">
      <c r="A16" s="37"/>
      <c r="B16" s="40"/>
      <c r="C16" s="37"/>
      <c r="D16" s="37"/>
      <c r="E16" s="37"/>
      <c r="F16" s="37"/>
      <c r="G16" s="41"/>
      <c r="H16" s="37"/>
      <c r="I16" s="37"/>
      <c r="J16" s="37"/>
      <c r="K16" s="3"/>
      <c r="L16" s="3" t="s">
        <v>26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5">
      <c r="A17" s="37"/>
      <c r="B17" s="40"/>
      <c r="C17" s="37"/>
      <c r="D17" s="37"/>
      <c r="E17" s="37"/>
      <c r="F17" s="37"/>
      <c r="G17" s="41"/>
      <c r="H17" s="37"/>
      <c r="I17" s="37"/>
      <c r="J17" s="37"/>
      <c r="K17" s="3"/>
      <c r="L17" s="3" t="s">
        <v>37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5">
      <c r="A18" s="37"/>
      <c r="B18" s="40"/>
      <c r="C18" s="37"/>
      <c r="D18" s="37"/>
      <c r="E18" s="37"/>
      <c r="F18" s="37"/>
      <c r="G18" s="41"/>
      <c r="H18" s="37"/>
      <c r="I18" s="37"/>
      <c r="J18" s="37"/>
      <c r="K18" s="3"/>
      <c r="L18" s="3" t="s">
        <v>38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5">
      <c r="A19" s="37"/>
      <c r="B19" s="40"/>
      <c r="C19" s="37"/>
      <c r="D19" s="37"/>
      <c r="E19" s="37"/>
      <c r="F19" s="37"/>
      <c r="G19" s="41"/>
      <c r="H19" s="37"/>
      <c r="I19" s="37"/>
      <c r="J19" s="37"/>
      <c r="K19" s="3"/>
      <c r="L19" s="3" t="s">
        <v>39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7"/>
      <c r="B20" s="40"/>
      <c r="C20" s="37"/>
      <c r="D20" s="37"/>
      <c r="E20" s="37"/>
      <c r="F20" s="37"/>
      <c r="G20" s="41"/>
      <c r="H20" s="37"/>
      <c r="I20" s="37"/>
      <c r="J20" s="37"/>
      <c r="K20" s="3"/>
      <c r="L20" s="3" t="s">
        <v>43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5">
      <c r="A21" s="37"/>
      <c r="B21" s="40"/>
      <c r="C21" s="37"/>
      <c r="D21" s="37"/>
      <c r="E21" s="37"/>
      <c r="F21" s="37"/>
      <c r="G21" s="41"/>
      <c r="H21" s="37"/>
      <c r="I21" s="37"/>
      <c r="J21" s="37"/>
      <c r="K21" s="3"/>
      <c r="L21" s="3" t="s">
        <v>42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5">
      <c r="A22" s="37"/>
      <c r="B22" s="40"/>
      <c r="C22" s="37"/>
      <c r="D22" s="37"/>
      <c r="E22" s="37"/>
      <c r="F22" s="37"/>
      <c r="G22" s="41"/>
      <c r="H22" s="37"/>
      <c r="I22" s="37"/>
      <c r="J22" s="37"/>
      <c r="K22" s="3"/>
      <c r="L22" s="3" t="s">
        <v>40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5">
      <c r="A23" s="37"/>
      <c r="B23" s="40"/>
      <c r="C23" s="37"/>
      <c r="D23" s="37"/>
      <c r="E23" s="37"/>
      <c r="F23" s="37"/>
      <c r="G23" s="41"/>
      <c r="H23" s="37"/>
      <c r="I23" s="37"/>
      <c r="J23" s="37"/>
      <c r="K23" s="3"/>
      <c r="L23" s="3" t="s">
        <v>17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5">
      <c r="A24" s="37"/>
      <c r="B24" s="40"/>
      <c r="C24" s="37"/>
      <c r="D24" s="37"/>
      <c r="E24" s="37"/>
      <c r="F24" s="37"/>
      <c r="G24" s="41"/>
      <c r="H24" s="37"/>
      <c r="I24" s="37"/>
      <c r="J24" s="37"/>
      <c r="K24" s="3"/>
      <c r="L24" s="3" t="s">
        <v>18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5">
      <c r="A25" s="37"/>
      <c r="B25" s="40"/>
      <c r="C25" s="37"/>
      <c r="D25" s="37"/>
      <c r="E25" s="37"/>
      <c r="F25" s="37"/>
      <c r="G25" s="41"/>
      <c r="H25" s="37"/>
      <c r="I25" s="37"/>
      <c r="J25" s="37"/>
      <c r="K25" s="3"/>
      <c r="L25" s="3" t="s">
        <v>41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5">
      <c r="A26" s="37"/>
      <c r="B26" s="40"/>
      <c r="C26" s="37"/>
      <c r="D26" s="37"/>
      <c r="E26" s="37"/>
      <c r="F26" s="37"/>
      <c r="G26" s="41"/>
      <c r="H26" s="37"/>
      <c r="I26" s="37"/>
      <c r="J26" s="37"/>
      <c r="K26" s="3"/>
      <c r="L26" s="3" t="s">
        <v>41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4.5">
      <c r="A27" s="37"/>
      <c r="B27" s="40"/>
      <c r="C27" s="37"/>
      <c r="D27" s="37"/>
      <c r="E27" s="37"/>
      <c r="F27" s="37"/>
      <c r="G27" s="41"/>
      <c r="H27" s="37"/>
      <c r="I27" s="37"/>
      <c r="J27" s="37"/>
      <c r="K27" s="3"/>
      <c r="L27" s="3" t="s">
        <v>41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5">
      <c r="A28" s="37"/>
      <c r="B28" s="40"/>
      <c r="C28" s="37"/>
      <c r="D28" s="37"/>
      <c r="E28" s="37"/>
      <c r="F28" s="37"/>
      <c r="G28" s="41"/>
      <c r="H28" s="37"/>
      <c r="I28" s="37"/>
      <c r="J28" s="37"/>
      <c r="K28" s="3"/>
      <c r="L28" s="3" t="s">
        <v>41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5">
      <c r="A29" s="37"/>
      <c r="B29" s="40"/>
      <c r="C29" s="37"/>
      <c r="D29" s="37"/>
      <c r="E29" s="37"/>
      <c r="F29" s="37"/>
      <c r="G29" s="41"/>
      <c r="H29" s="37"/>
      <c r="I29" s="37"/>
      <c r="J29" s="37"/>
      <c r="K29" s="3"/>
      <c r="L29" s="3" t="s">
        <v>27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5">
      <c r="A30" s="37"/>
      <c r="B30" s="40"/>
      <c r="C30" s="37"/>
      <c r="D30" s="37"/>
      <c r="E30" s="37"/>
      <c r="F30" s="37"/>
      <c r="G30" s="41"/>
      <c r="H30" s="37"/>
      <c r="I30" s="37"/>
      <c r="J30" s="37"/>
      <c r="K30" s="3"/>
      <c r="L30" s="3" t="s"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5">
      <c r="A31" s="37"/>
      <c r="B31" s="40"/>
      <c r="C31" s="39"/>
      <c r="D31" s="37"/>
      <c r="E31" s="37"/>
      <c r="F31" s="37"/>
      <c r="G31" s="41"/>
      <c r="H31" s="37"/>
      <c r="I31" s="37"/>
      <c r="J31" s="37"/>
      <c r="K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5">
      <c r="A32" s="37"/>
      <c r="B32" s="40"/>
      <c r="C32" s="39"/>
      <c r="D32" s="37"/>
      <c r="E32" s="37"/>
      <c r="F32" s="37"/>
      <c r="G32" s="41"/>
      <c r="H32" s="37"/>
      <c r="I32" s="37"/>
      <c r="J32" s="37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5">
      <c r="A33" s="37"/>
      <c r="B33" s="44"/>
      <c r="C33" s="37"/>
      <c r="D33" s="37"/>
      <c r="E33" s="37"/>
      <c r="F33" s="37"/>
      <c r="G33" s="41"/>
      <c r="H33" s="37"/>
      <c r="I33" s="37"/>
      <c r="J33" s="37"/>
      <c r="K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5">
      <c r="A34" s="37"/>
      <c r="B34" s="44"/>
      <c r="C34" s="37"/>
      <c r="D34" s="37"/>
      <c r="E34" s="37"/>
      <c r="F34" s="37"/>
      <c r="G34" s="41"/>
      <c r="H34" s="37"/>
      <c r="I34" s="37"/>
      <c r="J34" s="37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5">
      <c r="A35" s="37"/>
      <c r="B35" s="44"/>
      <c r="C35" s="37"/>
      <c r="D35" s="37"/>
      <c r="E35" s="37"/>
      <c r="F35" s="37"/>
      <c r="G35" s="41"/>
      <c r="H35" s="37"/>
      <c r="I35" s="37"/>
      <c r="J35" s="37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4.5">
      <c r="A36" s="37"/>
      <c r="B36" s="44"/>
      <c r="C36" s="37"/>
      <c r="D36" s="37"/>
      <c r="E36" s="37"/>
      <c r="F36" s="37"/>
      <c r="G36" s="41"/>
      <c r="H36" s="37"/>
      <c r="I36" s="37"/>
      <c r="J36" s="37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5">
      <c r="A37" s="37"/>
      <c r="B37" s="44"/>
      <c r="C37" s="37"/>
      <c r="D37" s="37"/>
      <c r="E37" s="37"/>
      <c r="F37" s="37"/>
      <c r="G37" s="41"/>
      <c r="H37" s="37"/>
      <c r="I37" s="37"/>
      <c r="J37" s="3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5">
      <c r="A38" s="37"/>
      <c r="B38" s="44"/>
      <c r="C38" s="37"/>
      <c r="D38" s="37"/>
      <c r="E38" s="37"/>
      <c r="F38" s="37"/>
      <c r="G38" s="41"/>
      <c r="H38" s="37"/>
      <c r="I38" s="37"/>
      <c r="J38" s="3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5">
      <c r="A39" s="37"/>
      <c r="B39" s="44"/>
      <c r="C39" s="37"/>
      <c r="D39" s="37"/>
      <c r="E39" s="37"/>
      <c r="F39" s="37"/>
      <c r="G39" s="41"/>
      <c r="H39" s="37"/>
      <c r="I39" s="37"/>
      <c r="J39" s="3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5">
      <c r="A40" s="37"/>
      <c r="B40" s="44"/>
      <c r="C40" s="37"/>
      <c r="D40" s="37"/>
      <c r="E40" s="37"/>
      <c r="F40" s="37"/>
      <c r="G40" s="41"/>
      <c r="H40" s="37"/>
      <c r="I40" s="37"/>
      <c r="J40" s="3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5">
      <c r="A41" s="37"/>
      <c r="B41" s="44"/>
      <c r="C41" s="37"/>
      <c r="D41" s="37"/>
      <c r="E41" s="37"/>
      <c r="F41" s="37"/>
      <c r="G41" s="41"/>
      <c r="H41" s="37"/>
      <c r="I41" s="37"/>
      <c r="J41" s="3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5">
      <c r="A42" s="37"/>
      <c r="B42" s="44"/>
      <c r="C42" s="37"/>
      <c r="D42" s="37"/>
      <c r="E42" s="37"/>
      <c r="F42" s="37"/>
      <c r="G42" s="41"/>
      <c r="H42" s="37"/>
      <c r="I42" s="37"/>
      <c r="J42" s="3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5">
      <c r="A43" s="37"/>
      <c r="B43" s="44"/>
      <c r="C43" s="37"/>
      <c r="D43" s="37"/>
      <c r="E43" s="37"/>
      <c r="F43" s="37"/>
      <c r="G43" s="41"/>
      <c r="H43" s="37"/>
      <c r="I43" s="37"/>
      <c r="J43" s="37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5">
      <c r="A44" s="37"/>
      <c r="B44" s="44"/>
      <c r="C44" s="37"/>
      <c r="D44" s="37"/>
      <c r="E44" s="37"/>
      <c r="F44" s="37"/>
      <c r="G44" s="41"/>
      <c r="H44" s="37"/>
      <c r="I44" s="37"/>
      <c r="J44" s="37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5">
      <c r="A45" s="37"/>
      <c r="B45" s="44"/>
      <c r="C45" s="37"/>
      <c r="D45" s="37"/>
      <c r="E45" s="37"/>
      <c r="F45" s="37"/>
      <c r="G45" s="41"/>
      <c r="H45" s="37"/>
      <c r="I45" s="37"/>
      <c r="J45" s="3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5">
      <c r="A46" s="37"/>
      <c r="B46" s="44"/>
      <c r="C46" s="37"/>
      <c r="D46" s="37"/>
      <c r="E46" s="37"/>
      <c r="F46" s="37"/>
      <c r="G46" s="41"/>
      <c r="H46" s="37"/>
      <c r="I46" s="37"/>
      <c r="J46" s="3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5">
      <c r="A47" s="37"/>
      <c r="B47" s="44"/>
      <c r="C47" s="37"/>
      <c r="D47" s="37"/>
      <c r="E47" s="37"/>
      <c r="F47" s="37"/>
      <c r="G47" s="41"/>
      <c r="H47" s="37"/>
      <c r="I47" s="37"/>
      <c r="J47" s="3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5">
      <c r="A48" s="37"/>
      <c r="B48" s="44"/>
      <c r="C48" s="37"/>
      <c r="D48" s="37"/>
      <c r="E48" s="37"/>
      <c r="F48" s="37"/>
      <c r="G48" s="41"/>
      <c r="H48" s="37"/>
      <c r="I48" s="37"/>
      <c r="J48" s="3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5">
      <c r="A49" s="37"/>
      <c r="B49" s="44"/>
      <c r="C49" s="37"/>
      <c r="D49" s="37"/>
      <c r="E49" s="37"/>
      <c r="F49" s="37"/>
      <c r="G49" s="41"/>
      <c r="H49" s="37"/>
      <c r="I49" s="37"/>
      <c r="J49" s="3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5">
      <c r="A50" s="37"/>
      <c r="B50" s="44"/>
      <c r="C50" s="37"/>
      <c r="D50" s="37"/>
      <c r="E50" s="37"/>
      <c r="F50" s="37"/>
      <c r="G50" s="41"/>
      <c r="H50" s="37"/>
      <c r="I50" s="37"/>
      <c r="J50" s="3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5">
      <c r="A51" s="37"/>
      <c r="B51" s="44"/>
      <c r="C51" s="37"/>
      <c r="D51" s="37"/>
      <c r="E51" s="37"/>
      <c r="F51" s="37"/>
      <c r="G51" s="41"/>
      <c r="H51" s="37"/>
      <c r="I51" s="37"/>
      <c r="J51" s="3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4.5">
      <c r="A52" s="37"/>
      <c r="B52" s="44"/>
      <c r="C52" s="37"/>
      <c r="D52" s="37"/>
      <c r="E52" s="37"/>
      <c r="F52" s="37"/>
      <c r="G52" s="41"/>
      <c r="H52" s="37"/>
      <c r="I52" s="37"/>
      <c r="J52" s="3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4.5">
      <c r="A53" s="37"/>
      <c r="B53" s="44"/>
      <c r="C53" s="37"/>
      <c r="D53" s="37"/>
      <c r="E53" s="37"/>
      <c r="F53" s="37"/>
      <c r="G53" s="41"/>
      <c r="H53" s="37"/>
      <c r="I53" s="37"/>
      <c r="J53" s="3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4.5">
      <c r="A54" s="37"/>
      <c r="B54" s="44"/>
      <c r="C54" s="37"/>
      <c r="D54" s="37"/>
      <c r="E54" s="37"/>
      <c r="F54" s="37"/>
      <c r="G54" s="41"/>
      <c r="H54" s="37"/>
      <c r="I54" s="37"/>
      <c r="J54" s="37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4.5">
      <c r="A55" s="37"/>
      <c r="B55" s="44"/>
      <c r="C55" s="37"/>
      <c r="D55" s="37"/>
      <c r="E55" s="37"/>
      <c r="F55" s="37"/>
      <c r="G55" s="41"/>
      <c r="H55" s="37"/>
      <c r="I55" s="37"/>
      <c r="J55" s="37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4.5">
      <c r="A56" s="37"/>
      <c r="B56" s="44"/>
      <c r="C56" s="37"/>
      <c r="D56" s="37"/>
      <c r="E56" s="37"/>
      <c r="F56" s="37"/>
      <c r="G56" s="41"/>
      <c r="H56" s="37"/>
      <c r="I56" s="37"/>
      <c r="J56" s="37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4.5">
      <c r="A57" s="37"/>
      <c r="B57" s="44"/>
      <c r="C57" s="37"/>
      <c r="D57" s="37"/>
      <c r="E57" s="37"/>
      <c r="F57" s="37"/>
      <c r="G57" s="41"/>
      <c r="H57" s="37"/>
      <c r="I57" s="37"/>
      <c r="J57" s="37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4.5">
      <c r="A58" s="37"/>
      <c r="B58" s="44"/>
      <c r="C58" s="37"/>
      <c r="D58" s="37"/>
      <c r="E58" s="37"/>
      <c r="F58" s="37"/>
      <c r="G58" s="41"/>
      <c r="H58" s="37"/>
      <c r="I58" s="37"/>
      <c r="J58" s="37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4.5">
      <c r="A59" s="37"/>
      <c r="B59" s="44"/>
      <c r="C59" s="37"/>
      <c r="D59" s="37"/>
      <c r="E59" s="37"/>
      <c r="F59" s="37"/>
      <c r="G59" s="41"/>
      <c r="H59" s="37"/>
      <c r="I59" s="37"/>
      <c r="J59" s="37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4.5">
      <c r="A60" s="37"/>
      <c r="B60" s="44"/>
      <c r="C60" s="37"/>
      <c r="D60" s="37"/>
      <c r="E60" s="37"/>
      <c r="F60" s="37"/>
      <c r="G60" s="41"/>
      <c r="H60" s="37"/>
      <c r="I60" s="37"/>
      <c r="J60" s="37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4.5">
      <c r="A61" s="37"/>
      <c r="B61" s="44"/>
      <c r="C61" s="37"/>
      <c r="D61" s="37"/>
      <c r="E61" s="37"/>
      <c r="F61" s="37"/>
      <c r="G61" s="41"/>
      <c r="H61" s="37"/>
      <c r="I61" s="37"/>
      <c r="J61" s="37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5">
      <c r="A62" s="37"/>
      <c r="B62" s="44"/>
      <c r="C62" s="37"/>
      <c r="D62" s="37"/>
      <c r="E62" s="37"/>
      <c r="F62" s="37"/>
      <c r="G62" s="41"/>
      <c r="H62" s="37"/>
      <c r="I62" s="37"/>
      <c r="J62" s="37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4.5">
      <c r="A63" s="37"/>
      <c r="B63" s="44"/>
      <c r="C63" s="37"/>
      <c r="D63" s="37"/>
      <c r="E63" s="37"/>
      <c r="F63" s="37"/>
      <c r="G63" s="41"/>
      <c r="H63" s="37"/>
      <c r="I63" s="37"/>
      <c r="J63" s="37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5">
      <c r="A64" s="37"/>
      <c r="B64" s="44"/>
      <c r="C64" s="37"/>
      <c r="D64" s="37"/>
      <c r="E64" s="37"/>
      <c r="F64" s="37"/>
      <c r="G64" s="41"/>
      <c r="H64" s="37"/>
      <c r="I64" s="37"/>
      <c r="J64" s="37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5">
      <c r="A65" s="37"/>
      <c r="B65" s="44"/>
      <c r="C65" s="37"/>
      <c r="D65" s="37"/>
      <c r="E65" s="37"/>
      <c r="F65" s="37"/>
      <c r="G65" s="41"/>
      <c r="H65" s="37"/>
      <c r="I65" s="37"/>
      <c r="J65" s="37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5">
      <c r="A66" s="37"/>
      <c r="B66" s="44"/>
      <c r="C66" s="37"/>
      <c r="D66" s="37"/>
      <c r="E66" s="37"/>
      <c r="F66" s="37"/>
      <c r="G66" s="41"/>
      <c r="H66" s="37"/>
      <c r="I66" s="37"/>
      <c r="J66" s="37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5">
      <c r="A67" s="37"/>
      <c r="B67" s="44"/>
      <c r="C67" s="37"/>
      <c r="D67" s="37"/>
      <c r="E67" s="37"/>
      <c r="F67" s="37"/>
      <c r="G67" s="41"/>
      <c r="H67" s="37"/>
      <c r="I67" s="37"/>
      <c r="J67" s="37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5">
      <c r="A68" s="37"/>
      <c r="B68" s="44"/>
      <c r="C68" s="37"/>
      <c r="D68" s="37"/>
      <c r="E68" s="37"/>
      <c r="F68" s="37"/>
      <c r="G68" s="41"/>
      <c r="H68" s="37"/>
      <c r="I68" s="37"/>
      <c r="J68" s="3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5">
      <c r="A69" s="37"/>
      <c r="B69" s="44"/>
      <c r="C69" s="37"/>
      <c r="D69" s="37"/>
      <c r="E69" s="37"/>
      <c r="F69" s="37"/>
      <c r="G69" s="41"/>
      <c r="H69" s="37"/>
      <c r="I69" s="37"/>
      <c r="J69" s="3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5">
      <c r="A70" s="37"/>
      <c r="B70" s="44"/>
      <c r="C70" s="39"/>
      <c r="D70" s="37"/>
      <c r="E70" s="37"/>
      <c r="F70" s="37"/>
      <c r="G70" s="41"/>
      <c r="H70" s="37"/>
      <c r="I70" s="37"/>
      <c r="J70" s="3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4.5">
      <c r="A71" s="37"/>
      <c r="B71" s="44"/>
      <c r="C71" s="39"/>
      <c r="D71" s="37"/>
      <c r="E71" s="37"/>
      <c r="F71" s="37"/>
      <c r="G71" s="41"/>
      <c r="H71" s="37"/>
      <c r="I71" s="37"/>
      <c r="J71" s="37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4.5">
      <c r="A72" s="37"/>
      <c r="B72" s="44"/>
      <c r="C72" s="39"/>
      <c r="D72" s="37"/>
      <c r="E72" s="37"/>
      <c r="F72" s="37"/>
      <c r="G72" s="41"/>
      <c r="H72" s="37"/>
      <c r="I72" s="37"/>
      <c r="J72" s="37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4.5">
      <c r="A73" s="37"/>
      <c r="B73" s="44"/>
      <c r="C73" s="45"/>
      <c r="D73" s="37"/>
      <c r="E73" s="37"/>
      <c r="F73" s="37"/>
      <c r="G73" s="41"/>
      <c r="H73" s="37"/>
      <c r="I73" s="37"/>
      <c r="J73" s="37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4.5">
      <c r="A74" s="37"/>
      <c r="B74" s="44"/>
      <c r="C74" s="37"/>
      <c r="D74" s="37"/>
      <c r="E74" s="37"/>
      <c r="F74" s="37"/>
      <c r="G74" s="41"/>
      <c r="H74" s="37"/>
      <c r="I74" s="37"/>
      <c r="J74" s="37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4.5">
      <c r="A75" s="2"/>
      <c r="B75" s="2"/>
      <c r="C75" s="2"/>
      <c r="D75" s="2"/>
      <c r="E75" s="2"/>
      <c r="F75" s="2"/>
      <c r="G75" s="1"/>
      <c r="H75" s="1"/>
      <c r="I75" s="1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5">
      <c r="A76" s="2"/>
      <c r="B76" s="2"/>
      <c r="C76" s="2"/>
      <c r="D76" s="2"/>
      <c r="E76" s="2"/>
      <c r="F76" s="2"/>
      <c r="G76" s="1"/>
      <c r="H76" s="1"/>
      <c r="I76" s="1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5">
      <c r="A77" s="21" t="s">
        <v>29</v>
      </c>
      <c r="B77" s="20"/>
      <c r="C77" s="2"/>
      <c r="D77" s="2"/>
      <c r="E77" s="2"/>
      <c r="F77" s="2"/>
      <c r="G77" s="1"/>
      <c r="H77" s="1"/>
      <c r="I77" s="1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6">
      <c r="A78" s="4" t="s">
        <v>30</v>
      </c>
      <c r="B78" s="2"/>
      <c r="C78" s="2"/>
      <c r="D78" s="19" t="s">
        <v>20</v>
      </c>
      <c r="E78" s="20"/>
      <c r="F78" s="2"/>
      <c r="G78" s="1"/>
      <c r="H78" s="1"/>
      <c r="I78" s="1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5">
      <c r="A79" s="3" t="s">
        <v>28</v>
      </c>
      <c r="B79" s="5">
        <f>COUNTIF(E5:E74,A79)</f>
        <v>0</v>
      </c>
      <c r="C79" s="2"/>
      <c r="D79" s="6" t="s">
        <v>21</v>
      </c>
      <c r="E79" s="7">
        <f>COUNTIF(G5:G74,"OPEN")</f>
        <v>0</v>
      </c>
      <c r="F79" s="2"/>
      <c r="G79" s="1"/>
      <c r="H79" s="1"/>
      <c r="I79" s="1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5">
      <c r="A80" s="3" t="s">
        <v>22</v>
      </c>
      <c r="B80" s="5">
        <f>COUNTIF(E5:E74,A80)</f>
        <v>0</v>
      </c>
      <c r="C80" s="2"/>
      <c r="D80" s="8" t="s">
        <v>23</v>
      </c>
      <c r="E80" s="7">
        <f>COUNTIF(G5:G74,"LOST")</f>
        <v>0</v>
      </c>
      <c r="F80" s="2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5">
      <c r="A81" s="3" t="s">
        <v>24</v>
      </c>
      <c r="B81" s="5">
        <f>COUNTIF(E5:E74,A81)</f>
        <v>0</v>
      </c>
      <c r="C81" s="2"/>
      <c r="D81" s="9" t="s">
        <v>19</v>
      </c>
      <c r="E81" s="7">
        <f>COUNTIF(G5:G74,"WON")</f>
        <v>0</v>
      </c>
      <c r="F81" s="2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5">
      <c r="A82" s="3" t="s">
        <v>32</v>
      </c>
      <c r="B82" s="5">
        <f>COUNTIF(E5:E74,A82)</f>
        <v>0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5">
      <c r="A83" s="3" t="s">
        <v>33</v>
      </c>
      <c r="B83" s="5">
        <f>COUNTIF(E5:E74,A83)</f>
        <v>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5">
      <c r="A84" s="3" t="s">
        <v>15</v>
      </c>
      <c r="B84" s="5">
        <f>COUNTIF(E5:E74,A84)</f>
        <v>0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5">
      <c r="A85" s="3" t="s">
        <v>35</v>
      </c>
      <c r="B85" s="5">
        <f>COUNTIF(E5:E74,A85)</f>
        <v>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5">
      <c r="A86" s="3" t="s">
        <v>34</v>
      </c>
      <c r="B86" s="5">
        <f>COUNTIF(E5:E74,A86)</f>
        <v>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5">
      <c r="A87" s="3" t="s">
        <v>36</v>
      </c>
      <c r="B87" s="5">
        <f>COUNTIF(E5:E74,A87)</f>
        <v>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5">
      <c r="A88" s="3" t="s">
        <v>16</v>
      </c>
      <c r="B88" s="5">
        <f>COUNTIF(E5:E74,A88)</f>
        <v>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5">
      <c r="A89" s="3" t="s">
        <v>25</v>
      </c>
      <c r="B89" s="5">
        <f>COUNTIF(E5:E74,A89)</f>
        <v>0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5">
      <c r="A90" s="3" t="s">
        <v>26</v>
      </c>
      <c r="B90" s="5">
        <f>COUNTIF(E5:E74,A90)</f>
        <v>0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5">
      <c r="A91" s="3" t="s">
        <v>37</v>
      </c>
      <c r="B91" s="5">
        <f>COUNTIF(E5:E74,A91)</f>
        <v>0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5">
      <c r="A92" s="3" t="s">
        <v>38</v>
      </c>
      <c r="B92" s="5">
        <f>COUNTIF(E5:E74,A92)</f>
        <v>0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5">
      <c r="A93" s="3" t="s">
        <v>39</v>
      </c>
      <c r="B93" s="5">
        <f>COUNTIF(E5:E74,A93)</f>
        <v>0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5">
      <c r="A94" s="3" t="s">
        <v>43</v>
      </c>
      <c r="B94" s="5">
        <f>COUNTIF(E5:E74,A94)</f>
        <v>0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5">
      <c r="A95" s="3" t="s">
        <v>42</v>
      </c>
      <c r="B95" s="5">
        <f>COUNTIF(E5:E74,A95)</f>
        <v>0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5">
      <c r="A96" s="3" t="s">
        <v>40</v>
      </c>
      <c r="B96" s="5">
        <f>COUNTIF(E5:E74,A96)</f>
        <v>0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5">
      <c r="A97" s="3" t="s">
        <v>17</v>
      </c>
      <c r="B97" s="5">
        <f>COUNTIF(E5:E74,A97)</f>
        <v>0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5">
      <c r="A98" s="3" t="s">
        <v>18</v>
      </c>
      <c r="B98" s="5">
        <f>COUNTIF(E5:E74,A98)</f>
        <v>0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5">
      <c r="A99" s="3" t="s">
        <v>41</v>
      </c>
      <c r="B99" s="5">
        <f>COUNTIF(E5:E74,A99)</f>
        <v>0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5">
      <c r="A100" s="3" t="s">
        <v>41</v>
      </c>
      <c r="B100" s="5">
        <f>COUNTIF(E5:E74,A100)</f>
        <v>0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5">
      <c r="A101" s="3" t="s">
        <v>41</v>
      </c>
      <c r="B101" s="5">
        <f>COUNTIF(E5:E74,A101)</f>
        <v>0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5">
      <c r="A102" s="3" t="s">
        <v>41</v>
      </c>
      <c r="B102" s="5">
        <f>COUNTIF(E5:E74,A102)</f>
        <v>0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5">
      <c r="A103" s="3" t="s">
        <v>27</v>
      </c>
      <c r="B103" s="5">
        <f>COUNTIF(E5:E74,A103)</f>
        <v>0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5">
      <c r="A104" s="3" t="s">
        <v>0</v>
      </c>
      <c r="B104" s="5">
        <f>COUNTIF(E5:E74,A104)</f>
        <v>0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5">
      <c r="A105" s="2"/>
      <c r="B105" s="10">
        <f>SUM(B78:B104)</f>
        <v>0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4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4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4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4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4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4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4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4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4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4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4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4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4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4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4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4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4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4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4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4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4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4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4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4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4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4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4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4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4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4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4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4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4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4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4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4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4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4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4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4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4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4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4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4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4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4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4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4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4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4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4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4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4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4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4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4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4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4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4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4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4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4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4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4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4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4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4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4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4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4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4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4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4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4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4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4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4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4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4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4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4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4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4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4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4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4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4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4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4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4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4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4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4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4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4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4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4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4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4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4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4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4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4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4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4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4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4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4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4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4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4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4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4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4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4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4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4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4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4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4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4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4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4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4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4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4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4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4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4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4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4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4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4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4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4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4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4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4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4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4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4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4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4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4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4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4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4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4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4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4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4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4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4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4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4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4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4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4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4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4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4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4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4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4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4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4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4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4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4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4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4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4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4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4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4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4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4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4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4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4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4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4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4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4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4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4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4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4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4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4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4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4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4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4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4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4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4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4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4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4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4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4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4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4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4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4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4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4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4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4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4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4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4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4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4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4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4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4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4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4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4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4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4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4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4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4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4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4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4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4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4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4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4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4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4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4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4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4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4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4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4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4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4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4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4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4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4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4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4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4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4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4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4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4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4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4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4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4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4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4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4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4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4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4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4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4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4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4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4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4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4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4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4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4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4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4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4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4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4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4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4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4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4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4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4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4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4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4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4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4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4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4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4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4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4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4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4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4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4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4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4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4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4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4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4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4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4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4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4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4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4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4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4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4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4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4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4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4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4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4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4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4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4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4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4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4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4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4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4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4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4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4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4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4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4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4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4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4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4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4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4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4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4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4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4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4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4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4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4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4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4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4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4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4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4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4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4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4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4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4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4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4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4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4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4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4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4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4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4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4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4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4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4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4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4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4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4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4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4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4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4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4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4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4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4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4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4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4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4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4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4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4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4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4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4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4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4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4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4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4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4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4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4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4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4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4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4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4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4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4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4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4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4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4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4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4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4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4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4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4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4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4.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4.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4.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4.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4.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4.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4.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4.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4.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4.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4.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4.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4.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4.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4.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4.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4.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4.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4.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4.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4.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4.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4.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4.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4.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4.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4.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4.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4.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4.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4.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4.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4.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4.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4.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4.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4.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4.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4.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4.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4.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4.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4.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4.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4.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4.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4.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4.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4.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4.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4.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4.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4.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4.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4.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4.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4.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4.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4.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4.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4.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4.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4.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4.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4.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4.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4.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4.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4.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4.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4.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4.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4.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4.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4.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4.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4.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4.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4.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4.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4.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4.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4.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4.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4.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4.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4.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4.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4.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4.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4.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4.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4.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4.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4.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4.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4.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4.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4.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4.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4.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4.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4.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4.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4.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4.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4.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4.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4.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4.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4.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4.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4.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4.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4.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4.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4.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4.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4.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4.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4.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4.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4.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4.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4.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4.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4.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4.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4.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4.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4.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4.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4.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4.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4.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4.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4.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4.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4.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4.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4.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4.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4.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4.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.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4.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4.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4.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4.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4.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4.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4.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4.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4.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4.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4.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4.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4.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4.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4.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4.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4.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4.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4.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4.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4.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4.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4.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4.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4.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4.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4.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4.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4.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4.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4.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4.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4.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4.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4.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4.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4.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4.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4.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4.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4.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4.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4.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4.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4.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4.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4.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4.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4.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4.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4.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4.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4.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4.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4.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4.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4.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4.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4.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4.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4.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4.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4.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4.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4.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4.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4.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4.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4.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4.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4.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4.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4.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4.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4.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4.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4.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4.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4.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4.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4.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4.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4.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4.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4.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4.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4.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4.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4.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4.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4.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4.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4.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4.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4.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4.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4.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4.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4.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4.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4.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4.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4.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4.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4.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4.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4.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4.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4.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4.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4.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4.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4.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4.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4.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4.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4.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4.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4.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4.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4.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4.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4.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4.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4.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4.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4.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4.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4.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4.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4.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4.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4.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4.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4.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4.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4.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4.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4.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4.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4.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4.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4.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4.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4.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4.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4.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4.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4.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4.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4.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4.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4.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4.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4.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4.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4.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4.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4.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4.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4.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4.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4.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4.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4.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4.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4.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4.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4.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4.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4.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4.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4.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4.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4.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4.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4.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4.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4.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4.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4.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4.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4.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4.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4.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4.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4.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4.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4.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4.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4.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4.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4.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14.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14.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 ht="14.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spans="1:27" ht="14.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spans="1:27" ht="14.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spans="1:27" ht="14.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 ht="14.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spans="1:27" ht="14.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spans="1:27" ht="14.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spans="1:27" ht="14.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</row>
    <row r="1017" spans="1:27" ht="14.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</row>
    <row r="1018" spans="1:27" ht="14.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</row>
    <row r="1019" spans="1:27" ht="14.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</row>
    <row r="1020" spans="1:27" ht="14.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</row>
    <row r="1021" spans="1:27" ht="14.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</row>
    <row r="1022" spans="1:27" ht="14.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</row>
    <row r="1023" spans="1:27" ht="14.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</row>
    <row r="1024" spans="1:27" ht="14.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</row>
    <row r="1025" spans="1:27" ht="14.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</row>
    <row r="1026" spans="1:27" ht="14.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</row>
    <row r="1027" spans="1:27" ht="14.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</row>
    <row r="1028" spans="1:27" ht="14.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</row>
    <row r="1029" spans="1:27" ht="14.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</row>
    <row r="1030" spans="1:27" ht="14.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</row>
    <row r="1031" spans="1:27" ht="14.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</row>
    <row r="1032" spans="1:27" ht="14.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</row>
    <row r="1033" spans="1:27" ht="14.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</row>
    <row r="1034" spans="1:27" ht="14.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</row>
    <row r="1035" spans="1:27" ht="14.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</row>
    <row r="1036" spans="1:27" ht="14.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</row>
    <row r="1037" spans="1:27" ht="14.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</row>
    <row r="1038" spans="1:27" ht="14.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</row>
    <row r="1039" spans="1:27" ht="14.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</row>
    <row r="1040" spans="1:27" ht="14.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</row>
    <row r="1041" spans="1:27" ht="14.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</row>
    <row r="1042" spans="1:27" ht="14.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</row>
    <row r="1043" spans="1:27" ht="14.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</row>
    <row r="1044" spans="1:27" ht="14.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</row>
    <row r="1045" spans="1:27" ht="14.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</row>
    <row r="1046" spans="1:27" ht="14.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</row>
    <row r="1047" spans="1:27" ht="14.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</row>
    <row r="1048" spans="1:27" ht="14.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</row>
  </sheetData>
  <mergeCells count="6">
    <mergeCell ref="D78:E78"/>
    <mergeCell ref="A3:B3"/>
    <mergeCell ref="C3:D3"/>
    <mergeCell ref="E3:G3"/>
    <mergeCell ref="H3:J3"/>
    <mergeCell ref="A77:B77"/>
  </mergeCells>
  <conditionalFormatting sqref="G5:G74">
    <cfRule type="cellIs" dxfId="2" priority="1" operator="equal">
      <formula>"OPEN"</formula>
    </cfRule>
    <cfRule type="cellIs" dxfId="1" priority="2" operator="equal">
      <formula>"WON"</formula>
    </cfRule>
    <cfRule type="cellIs" dxfId="0" priority="3" operator="equal">
      <formula>"LOST"</formula>
    </cfRule>
  </conditionalFormatting>
  <dataValidations count="2">
    <dataValidation type="list" allowBlank="1" sqref="G5:G74" xr:uid="{00000000-0002-0000-0500-000001000000}">
      <formula1>$N$5:$N$7</formula1>
    </dataValidation>
    <dataValidation type="list" allowBlank="1" sqref="E5:E73" xr:uid="{00000000-0002-0000-0500-000000000000}">
      <formula1>$L$5:$L$32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 Reg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Colton</dc:creator>
  <cp:lastModifiedBy>Charlotte Colton</cp:lastModifiedBy>
  <dcterms:created xsi:type="dcterms:W3CDTF">2022-05-17T07:49:05Z</dcterms:created>
  <dcterms:modified xsi:type="dcterms:W3CDTF">2025-09-12T14:01:26Z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0x01010015A4B368E3A1B0429775321AFA70CD37</vt:lpwstr>
  </property>
</Properties>
</file>